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92.168.2.234\Bankacilik Hizmetleri\RAPORLAR\8-Bağımsız Denetim Raporları\2024\4-ARALIK\"/>
    </mc:Choice>
  </mc:AlternateContent>
  <xr:revisionPtr revIDLastSave="0" documentId="13_ncr:1_{82E0FCBD-0A02-4D13-8411-3766055A48B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ar-Zarar T. - Profit-Loss St." sheetId="2" r:id="rId1"/>
  </sheets>
  <definedNames>
    <definedName name="_xlnm.Print_Area" localSheetId="0">'Kar-Zarar T. - Profit-Loss St.'!$A$1:$D$63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5" i="2"/>
  <c r="D3" i="2"/>
</calcChain>
</file>

<file path=xl/sharedStrings.xml><?xml version="1.0" encoding="utf-8"?>
<sst xmlns="http://schemas.openxmlformats.org/spreadsheetml/2006/main" count="323" uniqueCount="203">
  <si>
    <t>KATILIM BANKACILIĞI SEKTÖRÜ TOPLAMI/PARTICIPATION BANKING SECTOR TOTAL</t>
  </si>
  <si>
    <t>ALBARAKA TÜRK KATILIM BANKASI A.Ş.</t>
  </si>
  <si>
    <t>KUVEYT TÜRK KATILIM BANKASI A.Ş.</t>
  </si>
  <si>
    <t>TÜRKİYE EMLAK KATILIM BANKASI A.Ş.</t>
  </si>
  <si>
    <t>TÜRKİYE FİNANS KATILIM BANKASI A.Ş.</t>
  </si>
  <si>
    <t>VAKIF KATILIM BANKASI A.Ş.</t>
  </si>
  <si>
    <t>ZİRAAT KATILIM BANKASI A.Ş.</t>
  </si>
  <si>
    <t>KAR ZARAR TABLOSU - BİN TÜRK LİRASI</t>
  </si>
  <si>
    <t>STATEMENT OF PROFIT OR LOSS- THOUSAND TURKISH LIRA</t>
  </si>
  <si>
    <t>I.</t>
  </si>
  <si>
    <t xml:space="preserve">KÂR PAYI GELİRLERİ  </t>
  </si>
  <si>
    <t>PROFIT SHARE INCOME</t>
  </si>
  <si>
    <t>1.1</t>
  </si>
  <si>
    <t>Kredilerden Alınan Kâr Payları</t>
  </si>
  <si>
    <t>Profit share on loans</t>
  </si>
  <si>
    <t>1.2</t>
  </si>
  <si>
    <t>Zorunlu Karşılıklardan Alınan Gelirler</t>
  </si>
  <si>
    <t>Profit share on reserve deposits</t>
  </si>
  <si>
    <t>1.3</t>
  </si>
  <si>
    <t>Bankalardan Alınan Gelirler</t>
  </si>
  <si>
    <t>Profit share on banks</t>
  </si>
  <si>
    <t>1.4</t>
  </si>
  <si>
    <t>Para Piyasası İşlemlerinden Alınan Gelirler</t>
  </si>
  <si>
    <t>Profit share on money market placements</t>
  </si>
  <si>
    <t>1.5</t>
  </si>
  <si>
    <t>Menkul Değerlerden Alınan Gelirler</t>
  </si>
  <si>
    <t>Profit share on marketable securities portfolio</t>
  </si>
  <si>
    <t>1.5.1</t>
  </si>
  <si>
    <t>Gerçeğe Uygun Değer Farkı Kar Zarara Yansıtılanlar</t>
  </si>
  <si>
    <t>Financial assets at fair value through profit and loss</t>
  </si>
  <si>
    <t>1.5.2</t>
  </si>
  <si>
    <t>Gerçeğe Uygun Değer Farkı Diğer Kapsamlı Gelire Yansıtılanlar</t>
  </si>
  <si>
    <t>Financial assets valued at fair value through other comprehensive income</t>
  </si>
  <si>
    <t>1.5.3</t>
  </si>
  <si>
    <t>İtfa Edilmiş Maliyeti İle Ölçülenler</t>
  </si>
  <si>
    <t>Financial assets valued at amortised cost</t>
  </si>
  <si>
    <t>1.5.4</t>
  </si>
  <si>
    <t>1.6</t>
  </si>
  <si>
    <t>Finansal Kiralama Gelirleri</t>
  </si>
  <si>
    <t>Finance lease income</t>
  </si>
  <si>
    <t>1.7</t>
  </si>
  <si>
    <t xml:space="preserve">Diğer Kâr Payı Gelirleri  </t>
  </si>
  <si>
    <t>Other profit share income</t>
  </si>
  <si>
    <t>II.</t>
  </si>
  <si>
    <t xml:space="preserve">KÂR PAYI GİDERLERİ (-)  </t>
  </si>
  <si>
    <t>PROFIT SHARE EXPENSE</t>
  </si>
  <si>
    <t>2.1</t>
  </si>
  <si>
    <t>Katılma Hesaplarına Verilen Kâr Payları</t>
  </si>
  <si>
    <t>Expense on profit sharing accounts</t>
  </si>
  <si>
    <t>2.2</t>
  </si>
  <si>
    <t xml:space="preserve">Kullanılan Kredilere Verilen Kâr Payları </t>
  </si>
  <si>
    <t>Profit share expense on funds borrowed</t>
  </si>
  <si>
    <t>2.3</t>
  </si>
  <si>
    <t>Para Piyasası İşlemlerine Verilen Kâr Payları</t>
  </si>
  <si>
    <t>Profit share expense on money market borrowings</t>
  </si>
  <si>
    <t>2.4</t>
  </si>
  <si>
    <t>İhraç Edilen Menkul Kıymetlere Verilen Kâr Payları</t>
  </si>
  <si>
    <t>Expense on securities issued</t>
  </si>
  <si>
    <t>2.5</t>
  </si>
  <si>
    <t>Kiralama Kâr Payı Giderleri</t>
  </si>
  <si>
    <t>Finance lease expense</t>
  </si>
  <si>
    <t>2.6</t>
  </si>
  <si>
    <t xml:space="preserve">Diğer Kâr Payı Giderleri  </t>
  </si>
  <si>
    <t>Other profit share expense</t>
  </si>
  <si>
    <t>III.</t>
  </si>
  <si>
    <t>NET KÂR PAYI GELİRİ/GİDERİ (I - II)</t>
  </si>
  <si>
    <t>NET PROFIT SHARE INCOME (I - II)</t>
  </si>
  <si>
    <t>IV.</t>
  </si>
  <si>
    <t>NET ÜCRET VE KOMİSYON GELİRLERİ/GİDERLERİ</t>
  </si>
  <si>
    <t>NET FEES AND COMMISSIONS INCOME</t>
  </si>
  <si>
    <t>4.1</t>
  </si>
  <si>
    <t>Alınan Ücret ve Komisyonlar</t>
  </si>
  <si>
    <t>Fees and commisions received</t>
  </si>
  <si>
    <t>4.1.1</t>
  </si>
  <si>
    <t>Gayri Nakdi Kredilerden</t>
  </si>
  <si>
    <t>Non-Cash loans</t>
  </si>
  <si>
    <t>4.1.2</t>
  </si>
  <si>
    <t>Diğer</t>
  </si>
  <si>
    <t>Other</t>
  </si>
  <si>
    <t>4.2</t>
  </si>
  <si>
    <t>Verilen Ücret ve Komisyonlar (-)</t>
  </si>
  <si>
    <t>Fees and commisions paid</t>
  </si>
  <si>
    <t>4.2.1</t>
  </si>
  <si>
    <t>Gayri Nakdi Kredilere</t>
  </si>
  <si>
    <t>4.2.2</t>
  </si>
  <si>
    <t>V.</t>
  </si>
  <si>
    <t>V</t>
  </si>
  <si>
    <t>TEMETTÜ GELİRLERİ</t>
  </si>
  <si>
    <t>DIVIDEND INCOME</t>
  </si>
  <si>
    <t>VI.</t>
  </si>
  <si>
    <t>TİCARİ KAR/ZARAR (Net)</t>
  </si>
  <si>
    <t>TRADING INCOME/EXPENSES (Net)</t>
  </si>
  <si>
    <t>6.1</t>
  </si>
  <si>
    <t xml:space="preserve">Sermaye Piyasası İşlemleri Kârı/Zararı </t>
  </si>
  <si>
    <t>Trading account income/expenses</t>
  </si>
  <si>
    <t>6.2</t>
  </si>
  <si>
    <t>Türev Finansal İşlemlerden Kâr/Zarar</t>
  </si>
  <si>
    <t>Income/expenses from derivative financial instruments</t>
  </si>
  <si>
    <t>6.3</t>
  </si>
  <si>
    <t xml:space="preserve">Kambiyo İşlemleri Kârı/Zararı </t>
  </si>
  <si>
    <t>Foreign exchange gains/losses</t>
  </si>
  <si>
    <t>VII.</t>
  </si>
  <si>
    <t>DİĞER FAALİYET GELİRLERİ</t>
  </si>
  <si>
    <t>OTHER OPERATING INCOME</t>
  </si>
  <si>
    <t>VIII.</t>
  </si>
  <si>
    <t xml:space="preserve">FAALİYET BRÜT KÂRI (III+IV+V+VI+VII) </t>
  </si>
  <si>
    <t>TOTAL OPERATING INCOME / EXPENSE (III+IV+V+VI+VII+VIII)</t>
  </si>
  <si>
    <t>IX.</t>
  </si>
  <si>
    <t>BEKLENEN ZARAR KARŞILIKLARI (-)</t>
  </si>
  <si>
    <t>PROVISION FOR EXPECTED LOSS (-)</t>
  </si>
  <si>
    <t>X.</t>
  </si>
  <si>
    <t>DİĞER KARŞILIK GİDERLERİ (-)</t>
  </si>
  <si>
    <t>OTHER PROVISION EXPENSES (-)</t>
  </si>
  <si>
    <t>XI.</t>
  </si>
  <si>
    <t>PERSONEL GİDERLERİ (-)</t>
  </si>
  <si>
    <t>STAFF EXPENSES (-)</t>
  </si>
  <si>
    <t>XII.</t>
  </si>
  <si>
    <t>DİĞER FAALİYET GİDERLERİ (-)</t>
  </si>
  <si>
    <t>OTHER OPERATING EXPENSES (-)</t>
  </si>
  <si>
    <t>XIII.</t>
  </si>
  <si>
    <t>NET FAALİYET KÂRI/ZARARI (VIII-IX-X-XI-XII)</t>
  </si>
  <si>
    <t>NET OPERATING INCOME/EXPENSE (IX-X-XI)</t>
  </si>
  <si>
    <t>XIV.</t>
  </si>
  <si>
    <t>BİRLEŞME İŞLEMİ SONRASINDA GELİR OLARAK KAYDEDİLEN FAZLALIK TUTARI</t>
  </si>
  <si>
    <t>AMOUNT IN EXCESS RECORDED AS GAIN AFTER MERGER</t>
  </si>
  <si>
    <t>XV.</t>
  </si>
  <si>
    <t>ÖZKAYNAK YÖNTEMİ UYGULANAN ORTAKLIKLARDAN KÂR/ZARAR</t>
  </si>
  <si>
    <t>PROFIT/LOSS FROM ASSOCIATES ACCOUNTED FOR USING THE EQUITY METHOD</t>
  </si>
  <si>
    <t>XVI.</t>
  </si>
  <si>
    <t>NET PARASAL POZİSYON KÂRI/ZARARI</t>
  </si>
  <si>
    <t>GAIN/LOSS ON NET MONETARY POSITION</t>
  </si>
  <si>
    <t>16.1</t>
  </si>
  <si>
    <t>XVII.</t>
  </si>
  <si>
    <t>SÜRDÜRÜLEN FAALİYETLER VERGİ ÖNCESİ K/Z (XIII+...+XVI)</t>
  </si>
  <si>
    <t>PROFIT/LOSS ON CONTINUING OPERATIONS BEFORE TAX (XII+...+XV)</t>
  </si>
  <si>
    <t>16.2</t>
  </si>
  <si>
    <t xml:space="preserve">XVIII. </t>
  </si>
  <si>
    <t>SÜRDÜRÜLEN FAALİYETLER VERGİ KARŞILIĞI (±)</t>
  </si>
  <si>
    <t>TAX PROVISION FOR CONTINUING OPERATIONS (±)</t>
  </si>
  <si>
    <t>18.1</t>
  </si>
  <si>
    <t>Cari Vergi Karşılığı</t>
  </si>
  <si>
    <t>Current tax charge</t>
  </si>
  <si>
    <t>XVIII.</t>
  </si>
  <si>
    <t>18.2</t>
  </si>
  <si>
    <t>Ertelenmiş Vergi Gider Etkisi (+)</t>
  </si>
  <si>
    <t>Deferred tax charge (+)</t>
  </si>
  <si>
    <t>18.3</t>
  </si>
  <si>
    <t>Ertelenmiş Vergi Gelir Etkisi (-)</t>
  </si>
  <si>
    <t>Deferred tax credit (-)</t>
  </si>
  <si>
    <t>XIX.</t>
  </si>
  <si>
    <t>SÜRDÜRÜLEN FAALİYETLER DÖNEM NET K/Z (XVII±XVIII)</t>
  </si>
  <si>
    <t>NET PERIOD PROFIT/LOSS FROM CONTUNUING OPERATIONS (XVI±XVII)</t>
  </si>
  <si>
    <t>XX.</t>
  </si>
  <si>
    <t>DURDURULAN FAALİYETLERDEN GELİRLER</t>
  </si>
  <si>
    <t>INCOME ON DISCONTINUED OPERATIONS</t>
  </si>
  <si>
    <t>20.1</t>
  </si>
  <si>
    <t>Satış Amaçlı Elde Tutulan Duran Varlık Gelirleri</t>
  </si>
  <si>
    <t>Income on assets held for sale</t>
  </si>
  <si>
    <t>19.1</t>
  </si>
  <si>
    <t>20.2</t>
  </si>
  <si>
    <t>İştirak, Bağlı Ortaklık ve Birlikte Kontrol Edilen Ortaklıklar (İş Ort.) Satış Karları</t>
  </si>
  <si>
    <t>Income on sale of associates, subsidiaries and jointly controlled entities (Joint Vent.)</t>
  </si>
  <si>
    <t>19.2</t>
  </si>
  <si>
    <t>20.3</t>
  </si>
  <si>
    <t>Diğer Durdurulan Faaliyet Gelirleri</t>
  </si>
  <si>
    <t>Income on other discontinued operations</t>
  </si>
  <si>
    <t>19.3</t>
  </si>
  <si>
    <t>XXI.</t>
  </si>
  <si>
    <t>DURDURULAN FAALİYETLERDEN GİDERLER (-)</t>
  </si>
  <si>
    <t>EXPENSE ON DISCONTINUED OPERATIONS (-)</t>
  </si>
  <si>
    <t>21.1</t>
  </si>
  <si>
    <t>Satış Amaçlı Elde Tutulan Duran Varlık Giderleri</t>
  </si>
  <si>
    <t>Expense on assets held for sale</t>
  </si>
  <si>
    <t>21.2</t>
  </si>
  <si>
    <t>İştirak, Bağlı Ortaklık ve Birlikte Kontrol Edilen Ortaklıklar (İş Ort.) Satış Zararları</t>
  </si>
  <si>
    <t>Expense on sale of associates, subsidiaries and jointly controlled entities (Joint Vent.)</t>
  </si>
  <si>
    <t>21.3</t>
  </si>
  <si>
    <t>Diğer Durdurulan Faaliyet Giderleri</t>
  </si>
  <si>
    <t>Expense on other discontinued operations</t>
  </si>
  <si>
    <t>XXII.</t>
  </si>
  <si>
    <t>DURDURULAN FAALİYETLER VERGİ ÖNCESİ K/Z (XX-XXI)</t>
  </si>
  <si>
    <t>PROFIT/(LOSS) ON DISCONTINUED OPERATIONS BEFORE TAXES (XVIII-XIX)</t>
  </si>
  <si>
    <t>XXIII.</t>
  </si>
  <si>
    <t>DURDURULAN FAALİYETLER VERGİ KARŞILIĞI (±)</t>
  </si>
  <si>
    <t>TAX PROVISION FOR DISCONTINUED OPERATIONS (±)</t>
  </si>
  <si>
    <t>23.1</t>
  </si>
  <si>
    <t>Current tax provision</t>
  </si>
  <si>
    <t>23.2</t>
  </si>
  <si>
    <t>Deferred tax provision (+)</t>
  </si>
  <si>
    <t>23.3</t>
  </si>
  <si>
    <t>Deferred tax provision (-)</t>
  </si>
  <si>
    <t>XXIV.</t>
  </si>
  <si>
    <t>DURDURULAN FAALİYETLER DÖNEM NET K/Z (XXII±XXIII)</t>
  </si>
  <si>
    <t>NET PROFIT/LOSS FROM DISCONTINUED OPERATIONS (XXI±XXII)</t>
  </si>
  <si>
    <t>XXV.</t>
  </si>
  <si>
    <t>DÖNEM NET KARI/ZARARI (XIX+XXIV)</t>
  </si>
  <si>
    <t>NET PROFIT/LOSS (XVIII+XXIII)</t>
  </si>
  <si>
    <t>Hisse Başına Kâr / Zarar</t>
  </si>
  <si>
    <t>Earnings Per Share</t>
  </si>
  <si>
    <t>T.O.M KATILIM BANKASI A.Ş.</t>
  </si>
  <si>
    <t>HAYAT FİNANS KATILIM BANKASI A.Ş.</t>
  </si>
  <si>
    <t>DECEMBER 2024</t>
  </si>
  <si>
    <t>DÜNYA KATILIM BANKASI A.Ş.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</si>
</sst>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mm\ \ yyyy"/>
    <numFmt numFmtId="165" formatCode="#,##0_ ;\-#,##0\ 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162"/>
    </font>
    <font>
      <b/>
      <sz val="16"/>
      <color rgb="FFFF0000"/>
      <name val="Arial"/>
      <family val="2"/>
      <charset val="162"/>
    </font>
    <font>
      <sz val="10"/>
      <name val="Arial Tur"/>
      <charset val="162"/>
    </font>
    <font>
      <b/>
      <sz val="12"/>
      <color rgb="FFFF0000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1"/>
      <name val="Arial"/>
      <family val="2"/>
      <charset val="162"/>
    </font>
    <font>
      <b/>
      <sz val="11"/>
      <color rgb="FFFF0000"/>
      <name val="Arial"/>
      <family val="2"/>
      <charset val="162"/>
    </font>
    <font>
      <sz val="12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2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/>
    </xf>
    <xf numFmtId="0" fontId="2" fillId="0" borderId="0" xfId="0" applyFont="1"/>
    <xf numFmtId="0" fontId="5" fillId="0" borderId="0" xfId="2" applyFont="1" applyAlignment="1">
      <alignment horizontal="left" vertical="center"/>
    </xf>
    <xf numFmtId="0" fontId="6" fillId="0" borderId="3" xfId="2" applyFont="1" applyBorder="1" applyAlignment="1">
      <alignment horizontal="right" vertical="center" indent="1"/>
    </xf>
    <xf numFmtId="0" fontId="6" fillId="0" borderId="4" xfId="2" applyFont="1" applyBorder="1" applyAlignment="1">
      <alignment horizontal="right" vertical="center" indent="1"/>
    </xf>
    <xf numFmtId="0" fontId="5" fillId="0" borderId="0" xfId="2" applyFont="1" applyAlignment="1">
      <alignment horizontal="right" vertical="center"/>
    </xf>
    <xf numFmtId="49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/>
    <xf numFmtId="165" fontId="8" fillId="0" borderId="3" xfId="1" applyNumberFormat="1" applyFont="1" applyBorder="1" applyAlignment="1">
      <alignment vertical="center"/>
    </xf>
    <xf numFmtId="165" fontId="8" fillId="0" borderId="4" xfId="1" applyNumberFormat="1" applyFont="1" applyBorder="1" applyAlignment="1">
      <alignment vertical="center"/>
    </xf>
    <xf numFmtId="0" fontId="7" fillId="0" borderId="0" xfId="0" applyFont="1" applyAlignment="1">
      <alignment horizontal="left"/>
    </xf>
    <xf numFmtId="49" fontId="7" fillId="0" borderId="0" xfId="0" quotePrefix="1" applyNumberFormat="1" applyFont="1" applyAlignment="1">
      <alignment horizontal="right"/>
    </xf>
    <xf numFmtId="0" fontId="7" fillId="0" borderId="0" xfId="0" quotePrefix="1" applyFont="1" applyAlignment="1">
      <alignment horizontal="right"/>
    </xf>
    <xf numFmtId="0" fontId="7" fillId="0" borderId="0" xfId="0" quotePrefix="1" applyFont="1" applyAlignment="1">
      <alignment horizontal="left"/>
    </xf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left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top"/>
    </xf>
    <xf numFmtId="49" fontId="7" fillId="0" borderId="0" xfId="0" quotePrefix="1" applyNumberFormat="1" applyFont="1" applyAlignment="1">
      <alignment horizontal="right" vertical="top"/>
    </xf>
    <xf numFmtId="16" fontId="7" fillId="0" borderId="0" xfId="0" quotePrefix="1" applyNumberFormat="1" applyFont="1" applyAlignment="1">
      <alignment horizontal="right"/>
    </xf>
    <xf numFmtId="16" fontId="7" fillId="0" borderId="0" xfId="0" quotePrefix="1" applyNumberFormat="1" applyFont="1" applyAlignment="1">
      <alignment horizontal="left"/>
    </xf>
    <xf numFmtId="49" fontId="7" fillId="0" borderId="0" xfId="0" applyNumberFormat="1" applyFont="1" applyAlignment="1">
      <alignment horizontal="right" vertical="top" wrapText="1"/>
    </xf>
    <xf numFmtId="0" fontId="7" fillId="0" borderId="0" xfId="2" quotePrefix="1" applyFont="1" applyAlignment="1">
      <alignment horizontal="right" vertical="center"/>
    </xf>
    <xf numFmtId="0" fontId="7" fillId="0" borderId="0" xfId="2" applyFont="1" applyAlignment="1">
      <alignment horizontal="right" vertical="center"/>
    </xf>
    <xf numFmtId="165" fontId="9" fillId="0" borderId="3" xfId="1" applyNumberFormat="1" applyFont="1" applyBorder="1" applyAlignment="1">
      <alignment vertical="center"/>
    </xf>
    <xf numFmtId="165" fontId="9" fillId="0" borderId="4" xfId="1" applyNumberFormat="1" applyFont="1" applyBorder="1" applyAlignment="1">
      <alignment vertical="center"/>
    </xf>
    <xf numFmtId="166" fontId="8" fillId="0" borderId="0" xfId="1" applyNumberFormat="1" applyFont="1" applyFill="1" applyBorder="1" applyAlignment="1">
      <alignment horizontal="right"/>
    </xf>
    <xf numFmtId="0" fontId="10" fillId="0" borderId="0" xfId="0" applyFont="1"/>
    <xf numFmtId="0" fontId="2" fillId="0" borderId="0" xfId="0" applyFont="1" applyAlignment="1">
      <alignment horizontal="right"/>
    </xf>
    <xf numFmtId="165" fontId="8" fillId="0" borderId="3" xfId="1" applyNumberFormat="1" applyFont="1" applyBorder="1" applyAlignment="1">
      <alignment horizontal="right" vertical="center"/>
    </xf>
  </cellXfs>
  <cellStyles count="3">
    <cellStyle name="Normal" xfId="0" builtinId="0"/>
    <cellStyle name="Normal 2" xfId="2" xr:uid="{6E1F9917-0827-46CC-8F43-3497598F793D}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92EB6-F6EC-4E87-84A3-D784F469584D}">
  <dimension ref="A1:T70"/>
  <sheetViews>
    <sheetView tabSelected="1" topLeftCell="B1" zoomScale="72" zoomScaleNormal="72" workbookViewId="0">
      <pane xSplit="2" ySplit="1" topLeftCell="D58" activePane="bottomRight" state="frozen"/>
      <selection pane="topRight"/>
      <selection pane="bottomLeft"/>
      <selection pane="bottomRight" activeCell="E3" sqref="E3:M65"/>
    </sheetView>
  </sheetViews>
  <sheetFormatPr defaultColWidth="0" defaultRowHeight="15" customHeight="1" zeroHeight="1" x14ac:dyDescent="0.35"/>
  <cols>
    <col min="1" max="1" width="7.26953125" style="6" bestFit="1" customWidth="1"/>
    <col min="2" max="2" width="7.26953125" style="34" customWidth="1"/>
    <col min="3" max="3" width="91.54296875" style="33" bestFit="1" customWidth="1"/>
    <col min="4" max="13" width="32.7265625" style="6" customWidth="1"/>
    <col min="14" max="14" width="93.26953125" style="34" bestFit="1" customWidth="1"/>
    <col min="15" max="15" width="9.1796875" style="6" customWidth="1"/>
    <col min="16" max="20" width="0" style="6" hidden="1" customWidth="1"/>
    <col min="21" max="16384" width="9.1796875" style="6" hidden="1"/>
  </cols>
  <sheetData>
    <row r="1" spans="1:15" ht="90" customHeight="1" x14ac:dyDescent="0.3">
      <c r="A1" s="1"/>
      <c r="B1" s="1"/>
      <c r="C1" s="2">
        <v>45657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4" t="s">
        <v>6</v>
      </c>
      <c r="K1" s="4" t="s">
        <v>199</v>
      </c>
      <c r="L1" s="3" t="s">
        <v>200</v>
      </c>
      <c r="M1" s="4" t="s">
        <v>202</v>
      </c>
      <c r="N1" s="5" t="s">
        <v>201</v>
      </c>
    </row>
    <row r="2" spans="1:15" ht="15.5" x14ac:dyDescent="0.3">
      <c r="A2" s="1"/>
      <c r="B2" s="1"/>
      <c r="C2" s="7" t="s">
        <v>7</v>
      </c>
      <c r="D2" s="8"/>
      <c r="E2" s="8"/>
      <c r="F2" s="8"/>
      <c r="G2" s="8"/>
      <c r="H2" s="8"/>
      <c r="I2" s="8"/>
      <c r="J2" s="9"/>
      <c r="K2" s="9"/>
      <c r="L2" s="8"/>
      <c r="M2" s="9"/>
      <c r="N2" s="10" t="s">
        <v>8</v>
      </c>
    </row>
    <row r="3" spans="1:15" ht="15.75" customHeight="1" x14ac:dyDescent="0.35">
      <c r="A3" s="11" t="s">
        <v>9</v>
      </c>
      <c r="B3" s="12" t="s">
        <v>9</v>
      </c>
      <c r="C3" s="13" t="s">
        <v>10</v>
      </c>
      <c r="D3" s="14">
        <f>+E3+F3+G3+H3+I3+J3+K3+M3+L3</f>
        <v>395573014</v>
      </c>
      <c r="E3" s="14">
        <v>42060352</v>
      </c>
      <c r="F3" s="14">
        <v>94594167</v>
      </c>
      <c r="G3" s="14">
        <v>33623549</v>
      </c>
      <c r="H3" s="14">
        <v>51279800</v>
      </c>
      <c r="I3" s="14">
        <v>78205518</v>
      </c>
      <c r="J3" s="15">
        <v>90037546</v>
      </c>
      <c r="K3" s="15">
        <v>400313</v>
      </c>
      <c r="L3" s="14">
        <v>1709721</v>
      </c>
      <c r="M3" s="15">
        <v>3662048</v>
      </c>
      <c r="N3" s="12" t="s">
        <v>11</v>
      </c>
      <c r="O3" s="16" t="s">
        <v>9</v>
      </c>
    </row>
    <row r="4" spans="1:15" ht="15.75" customHeight="1" x14ac:dyDescent="0.35">
      <c r="A4" s="17" t="s">
        <v>12</v>
      </c>
      <c r="B4" s="18" t="s">
        <v>12</v>
      </c>
      <c r="C4" s="16" t="s">
        <v>13</v>
      </c>
      <c r="D4" s="14">
        <f t="shared" ref="D4:D65" si="0">+E4+F4+G4+H4+I4+J4+K4+M4+L4</f>
        <v>267677963</v>
      </c>
      <c r="E4" s="14">
        <v>29758919</v>
      </c>
      <c r="F4" s="14">
        <v>62802494</v>
      </c>
      <c r="G4" s="14">
        <v>25541726</v>
      </c>
      <c r="H4" s="14">
        <v>32864393</v>
      </c>
      <c r="I4" s="14">
        <v>56318763</v>
      </c>
      <c r="J4" s="15">
        <v>55813390</v>
      </c>
      <c r="K4" s="15">
        <v>188450</v>
      </c>
      <c r="L4" s="14">
        <v>1394776</v>
      </c>
      <c r="M4" s="15">
        <v>2995052</v>
      </c>
      <c r="N4" s="12" t="s">
        <v>14</v>
      </c>
      <c r="O4" s="19" t="s">
        <v>12</v>
      </c>
    </row>
    <row r="5" spans="1:15" ht="15.75" customHeight="1" x14ac:dyDescent="0.35">
      <c r="A5" s="17" t="s">
        <v>15</v>
      </c>
      <c r="B5" s="18" t="s">
        <v>15</v>
      </c>
      <c r="C5" s="16" t="s">
        <v>16</v>
      </c>
      <c r="D5" s="14">
        <f t="shared" si="0"/>
        <v>22274530</v>
      </c>
      <c r="E5" s="14">
        <v>3396748</v>
      </c>
      <c r="F5" s="14">
        <v>6138644</v>
      </c>
      <c r="G5" s="14">
        <v>2113923</v>
      </c>
      <c r="H5" s="14">
        <v>4232932</v>
      </c>
      <c r="I5" s="14">
        <v>635921</v>
      </c>
      <c r="J5" s="15">
        <v>5706836</v>
      </c>
      <c r="K5" s="15">
        <v>0</v>
      </c>
      <c r="L5" s="14">
        <v>872</v>
      </c>
      <c r="M5" s="15">
        <v>48654</v>
      </c>
      <c r="N5" s="12" t="s">
        <v>17</v>
      </c>
      <c r="O5" s="19" t="s">
        <v>15</v>
      </c>
    </row>
    <row r="6" spans="1:15" ht="15.75" customHeight="1" x14ac:dyDescent="0.35">
      <c r="A6" s="17" t="s">
        <v>18</v>
      </c>
      <c r="B6" s="18" t="s">
        <v>18</v>
      </c>
      <c r="C6" s="16" t="s">
        <v>19</v>
      </c>
      <c r="D6" s="14">
        <f t="shared" si="0"/>
        <v>9958733</v>
      </c>
      <c r="E6" s="14">
        <v>1112</v>
      </c>
      <c r="F6" s="14">
        <v>531660</v>
      </c>
      <c r="G6" s="14">
        <v>34053</v>
      </c>
      <c r="H6" s="14">
        <v>104151</v>
      </c>
      <c r="I6" s="14">
        <v>6225449</v>
      </c>
      <c r="J6" s="15">
        <v>2600972</v>
      </c>
      <c r="K6" s="15">
        <v>45113</v>
      </c>
      <c r="L6" s="14">
        <v>20203</v>
      </c>
      <c r="M6" s="15">
        <v>396020</v>
      </c>
      <c r="N6" s="12" t="s">
        <v>20</v>
      </c>
      <c r="O6" s="19" t="s">
        <v>18</v>
      </c>
    </row>
    <row r="7" spans="1:15" ht="15.75" customHeight="1" x14ac:dyDescent="0.35">
      <c r="A7" s="17" t="s">
        <v>21</v>
      </c>
      <c r="B7" s="18" t="s">
        <v>21</v>
      </c>
      <c r="C7" s="16" t="s">
        <v>22</v>
      </c>
      <c r="D7" s="14">
        <f t="shared" si="0"/>
        <v>207732</v>
      </c>
      <c r="E7" s="14">
        <v>68177</v>
      </c>
      <c r="F7" s="14">
        <v>0</v>
      </c>
      <c r="G7" s="14">
        <v>0</v>
      </c>
      <c r="H7" s="14">
        <v>0</v>
      </c>
      <c r="I7" s="14">
        <v>8957</v>
      </c>
      <c r="J7" s="15">
        <v>4027</v>
      </c>
      <c r="K7" s="15">
        <v>14837</v>
      </c>
      <c r="L7" s="14">
        <v>106398</v>
      </c>
      <c r="M7" s="15">
        <v>5336</v>
      </c>
      <c r="N7" s="12" t="s">
        <v>23</v>
      </c>
      <c r="O7" s="19" t="s">
        <v>21</v>
      </c>
    </row>
    <row r="8" spans="1:15" ht="15.75" customHeight="1" x14ac:dyDescent="0.35">
      <c r="A8" s="17" t="s">
        <v>24</v>
      </c>
      <c r="B8" s="18" t="s">
        <v>24</v>
      </c>
      <c r="C8" s="16" t="s">
        <v>25</v>
      </c>
      <c r="D8" s="14">
        <f t="shared" si="0"/>
        <v>62015410</v>
      </c>
      <c r="E8" s="14">
        <v>7003776</v>
      </c>
      <c r="F8" s="14">
        <v>17701867</v>
      </c>
      <c r="G8" s="14">
        <v>5787835</v>
      </c>
      <c r="H8" s="14">
        <v>10504964</v>
      </c>
      <c r="I8" s="14">
        <v>10371451</v>
      </c>
      <c r="J8" s="15">
        <v>10151589</v>
      </c>
      <c r="K8" s="15">
        <v>91119</v>
      </c>
      <c r="L8" s="14">
        <v>186706</v>
      </c>
      <c r="M8" s="15">
        <v>216103</v>
      </c>
      <c r="N8" s="12" t="s">
        <v>26</v>
      </c>
      <c r="O8" s="19" t="s">
        <v>24</v>
      </c>
    </row>
    <row r="9" spans="1:15" ht="15.75" customHeight="1" x14ac:dyDescent="0.35">
      <c r="A9" s="17" t="s">
        <v>27</v>
      </c>
      <c r="B9" s="18" t="s">
        <v>27</v>
      </c>
      <c r="C9" s="16" t="s">
        <v>28</v>
      </c>
      <c r="D9" s="14">
        <f t="shared" si="0"/>
        <v>2081911</v>
      </c>
      <c r="E9" s="14">
        <v>529021</v>
      </c>
      <c r="F9" s="14">
        <v>812160</v>
      </c>
      <c r="G9" s="35">
        <v>211063</v>
      </c>
      <c r="H9" s="14">
        <v>57235</v>
      </c>
      <c r="I9" s="14">
        <v>309033</v>
      </c>
      <c r="J9" s="15">
        <v>151811</v>
      </c>
      <c r="K9" s="15">
        <v>10412</v>
      </c>
      <c r="L9" s="14">
        <v>843</v>
      </c>
      <c r="M9" s="15">
        <v>333</v>
      </c>
      <c r="N9" s="12" t="s">
        <v>29</v>
      </c>
      <c r="O9" s="19" t="s">
        <v>27</v>
      </c>
    </row>
    <row r="10" spans="1:15" ht="15.75" customHeight="1" x14ac:dyDescent="0.35">
      <c r="A10" s="17" t="s">
        <v>30</v>
      </c>
      <c r="B10" s="18" t="s">
        <v>30</v>
      </c>
      <c r="C10" s="16" t="s">
        <v>31</v>
      </c>
      <c r="D10" s="14">
        <f t="shared" si="0"/>
        <v>31832046</v>
      </c>
      <c r="E10" s="14">
        <v>2634094</v>
      </c>
      <c r="F10" s="14">
        <v>8950674</v>
      </c>
      <c r="G10" s="14">
        <v>3221716</v>
      </c>
      <c r="H10" s="14">
        <v>5745738</v>
      </c>
      <c r="I10" s="14">
        <v>4452976</v>
      </c>
      <c r="J10" s="15">
        <v>6445164</v>
      </c>
      <c r="K10" s="15">
        <v>80707</v>
      </c>
      <c r="L10" s="14">
        <v>179012</v>
      </c>
      <c r="M10" s="15">
        <v>121965</v>
      </c>
      <c r="N10" s="12" t="s">
        <v>32</v>
      </c>
      <c r="O10" s="19" t="s">
        <v>30</v>
      </c>
    </row>
    <row r="11" spans="1:15" ht="15.75" customHeight="1" x14ac:dyDescent="0.35">
      <c r="A11" s="17" t="s">
        <v>33</v>
      </c>
      <c r="B11" s="18" t="s">
        <v>33</v>
      </c>
      <c r="C11" s="16" t="s">
        <v>34</v>
      </c>
      <c r="D11" s="14">
        <f t="shared" si="0"/>
        <v>28101453</v>
      </c>
      <c r="E11" s="14">
        <v>3840661</v>
      </c>
      <c r="F11" s="14">
        <v>7939033</v>
      </c>
      <c r="G11" s="14">
        <v>2355056</v>
      </c>
      <c r="H11" s="14">
        <v>4701991</v>
      </c>
      <c r="I11" s="14">
        <v>5609442</v>
      </c>
      <c r="J11" s="15">
        <v>3554614</v>
      </c>
      <c r="K11" s="15">
        <v>0</v>
      </c>
      <c r="L11" s="14">
        <v>6851</v>
      </c>
      <c r="M11" s="15">
        <v>93805</v>
      </c>
      <c r="N11" s="12" t="s">
        <v>35</v>
      </c>
      <c r="O11" s="19" t="s">
        <v>33</v>
      </c>
    </row>
    <row r="12" spans="1:15" ht="15.75" customHeight="1" x14ac:dyDescent="0.35">
      <c r="A12" s="17" t="s">
        <v>36</v>
      </c>
      <c r="B12" s="18" t="s">
        <v>37</v>
      </c>
      <c r="C12" s="16" t="s">
        <v>38</v>
      </c>
      <c r="D12" s="14">
        <f t="shared" si="0"/>
        <v>31144039</v>
      </c>
      <c r="E12" s="14">
        <v>1703442</v>
      </c>
      <c r="F12" s="14">
        <v>6994413</v>
      </c>
      <c r="G12" s="14">
        <v>67080</v>
      </c>
      <c r="H12" s="14">
        <v>2946610</v>
      </c>
      <c r="I12" s="14">
        <v>4374646</v>
      </c>
      <c r="J12" s="15">
        <v>15056965</v>
      </c>
      <c r="K12" s="15">
        <v>0</v>
      </c>
      <c r="L12" s="14">
        <v>0</v>
      </c>
      <c r="M12" s="15">
        <v>883</v>
      </c>
      <c r="N12" s="12" t="s">
        <v>39</v>
      </c>
      <c r="O12" s="19" t="s">
        <v>37</v>
      </c>
    </row>
    <row r="13" spans="1:15" ht="15.75" customHeight="1" x14ac:dyDescent="0.35">
      <c r="A13" s="17" t="s">
        <v>37</v>
      </c>
      <c r="B13" s="18" t="s">
        <v>40</v>
      </c>
      <c r="C13" s="19" t="s">
        <v>41</v>
      </c>
      <c r="D13" s="14">
        <f t="shared" si="0"/>
        <v>2294607</v>
      </c>
      <c r="E13" s="14">
        <v>128178</v>
      </c>
      <c r="F13" s="14">
        <v>425089</v>
      </c>
      <c r="G13" s="14">
        <v>78932</v>
      </c>
      <c r="H13" s="14">
        <v>626750</v>
      </c>
      <c r="I13" s="14">
        <v>270331</v>
      </c>
      <c r="J13" s="15">
        <v>703767</v>
      </c>
      <c r="K13" s="15">
        <v>60794</v>
      </c>
      <c r="L13" s="14">
        <v>766</v>
      </c>
      <c r="M13" s="15">
        <v>0</v>
      </c>
      <c r="N13" s="18" t="s">
        <v>42</v>
      </c>
      <c r="O13" s="19" t="s">
        <v>40</v>
      </c>
    </row>
    <row r="14" spans="1:15" ht="15.75" customHeight="1" x14ac:dyDescent="0.35">
      <c r="A14" s="17" t="s">
        <v>40</v>
      </c>
      <c r="B14" s="12" t="s">
        <v>43</v>
      </c>
      <c r="C14" s="19" t="s">
        <v>44</v>
      </c>
      <c r="D14" s="14">
        <f t="shared" si="0"/>
        <v>314283561</v>
      </c>
      <c r="E14" s="14">
        <v>34609034</v>
      </c>
      <c r="F14" s="14">
        <v>59147391</v>
      </c>
      <c r="G14" s="14">
        <v>24722741</v>
      </c>
      <c r="H14" s="14">
        <v>47555387</v>
      </c>
      <c r="I14" s="14">
        <v>62389400</v>
      </c>
      <c r="J14" s="15">
        <v>85900884</v>
      </c>
      <c r="K14" s="15">
        <v>547065</v>
      </c>
      <c r="L14" s="14">
        <v>1471114</v>
      </c>
      <c r="M14" s="15">
        <v>-2059455</v>
      </c>
      <c r="N14" s="18" t="s">
        <v>45</v>
      </c>
      <c r="O14" s="16" t="s">
        <v>43</v>
      </c>
    </row>
    <row r="15" spans="1:15" ht="15.75" customHeight="1" x14ac:dyDescent="0.35">
      <c r="A15" s="11" t="s">
        <v>43</v>
      </c>
      <c r="B15" s="18" t="s">
        <v>46</v>
      </c>
      <c r="C15" s="13" t="s">
        <v>47</v>
      </c>
      <c r="D15" s="14">
        <f t="shared" si="0"/>
        <v>250096248</v>
      </c>
      <c r="E15" s="14">
        <v>25836494</v>
      </c>
      <c r="F15" s="14">
        <v>43955572</v>
      </c>
      <c r="G15" s="14">
        <v>18904116</v>
      </c>
      <c r="H15" s="14">
        <v>33802566</v>
      </c>
      <c r="I15" s="14">
        <v>54812174</v>
      </c>
      <c r="J15" s="15">
        <v>72771839</v>
      </c>
      <c r="K15" s="15">
        <v>533423</v>
      </c>
      <c r="L15" s="14">
        <v>1466099</v>
      </c>
      <c r="M15" s="15">
        <v>-1986035</v>
      </c>
      <c r="N15" s="12" t="s">
        <v>48</v>
      </c>
      <c r="O15" s="19" t="s">
        <v>46</v>
      </c>
    </row>
    <row r="16" spans="1:15" ht="15.75" customHeight="1" x14ac:dyDescent="0.35">
      <c r="A16" s="17" t="s">
        <v>46</v>
      </c>
      <c r="B16" s="18" t="s">
        <v>49</v>
      </c>
      <c r="C16" s="19" t="s">
        <v>50</v>
      </c>
      <c r="D16" s="14">
        <f t="shared" si="0"/>
        <v>40326844</v>
      </c>
      <c r="E16" s="14">
        <v>7271483</v>
      </c>
      <c r="F16" s="14">
        <v>9650666</v>
      </c>
      <c r="G16" s="14">
        <v>5640320</v>
      </c>
      <c r="H16" s="14">
        <v>4158779</v>
      </c>
      <c r="I16" s="14">
        <v>3866129</v>
      </c>
      <c r="J16" s="15">
        <v>9797737</v>
      </c>
      <c r="K16" s="15">
        <v>157</v>
      </c>
      <c r="L16" s="14">
        <v>523</v>
      </c>
      <c r="M16" s="15">
        <v>-58950</v>
      </c>
      <c r="N16" s="18" t="s">
        <v>51</v>
      </c>
      <c r="O16" s="19" t="s">
        <v>49</v>
      </c>
    </row>
    <row r="17" spans="1:15" ht="15.75" customHeight="1" x14ac:dyDescent="0.35">
      <c r="A17" s="17" t="s">
        <v>49</v>
      </c>
      <c r="B17" s="18" t="s">
        <v>52</v>
      </c>
      <c r="C17" s="16" t="s">
        <v>53</v>
      </c>
      <c r="D17" s="14">
        <f t="shared" si="0"/>
        <v>21268565</v>
      </c>
      <c r="E17" s="14">
        <v>1332023</v>
      </c>
      <c r="F17" s="14">
        <v>5360332</v>
      </c>
      <c r="G17" s="14">
        <v>93154</v>
      </c>
      <c r="H17" s="14">
        <v>7942024</v>
      </c>
      <c r="I17" s="14">
        <v>3566371</v>
      </c>
      <c r="J17" s="15">
        <v>2974884</v>
      </c>
      <c r="K17" s="15">
        <v>423</v>
      </c>
      <c r="L17" s="14">
        <v>0</v>
      </c>
      <c r="M17" s="15">
        <v>-646</v>
      </c>
      <c r="N17" s="12" t="s">
        <v>54</v>
      </c>
      <c r="O17" s="19" t="s">
        <v>52</v>
      </c>
    </row>
    <row r="18" spans="1:15" ht="15.75" customHeight="1" x14ac:dyDescent="0.35">
      <c r="A18" s="17" t="s">
        <v>52</v>
      </c>
      <c r="B18" s="18" t="s">
        <v>55</v>
      </c>
      <c r="C18" s="13" t="s">
        <v>56</v>
      </c>
      <c r="D18" s="14">
        <f t="shared" si="0"/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5">
        <v>0</v>
      </c>
      <c r="K18" s="15">
        <v>0</v>
      </c>
      <c r="L18" s="14">
        <v>0</v>
      </c>
      <c r="M18" s="15">
        <v>0</v>
      </c>
      <c r="N18" s="12" t="s">
        <v>57</v>
      </c>
      <c r="O18" s="19" t="s">
        <v>55</v>
      </c>
    </row>
    <row r="19" spans="1:15" ht="15.75" customHeight="1" x14ac:dyDescent="0.35">
      <c r="A19" s="17" t="s">
        <v>55</v>
      </c>
      <c r="B19" s="18" t="s">
        <v>58</v>
      </c>
      <c r="C19" s="13" t="s">
        <v>59</v>
      </c>
      <c r="D19" s="14">
        <f t="shared" si="0"/>
        <v>1117812</v>
      </c>
      <c r="E19" s="14">
        <v>156412</v>
      </c>
      <c r="F19" s="14">
        <v>180821</v>
      </c>
      <c r="G19" s="14">
        <v>85151</v>
      </c>
      <c r="H19" s="14">
        <v>229393</v>
      </c>
      <c r="I19" s="14">
        <v>129914</v>
      </c>
      <c r="J19" s="15">
        <v>332396</v>
      </c>
      <c r="K19" s="15">
        <v>13062</v>
      </c>
      <c r="L19" s="14">
        <v>4487</v>
      </c>
      <c r="M19" s="15">
        <v>-13824</v>
      </c>
      <c r="N19" s="12" t="s">
        <v>60</v>
      </c>
      <c r="O19" s="19" t="s">
        <v>58</v>
      </c>
    </row>
    <row r="20" spans="1:15" ht="15.75" customHeight="1" x14ac:dyDescent="0.35">
      <c r="A20" s="17" t="s">
        <v>58</v>
      </c>
      <c r="B20" s="18" t="s">
        <v>61</v>
      </c>
      <c r="C20" s="19" t="s">
        <v>62</v>
      </c>
      <c r="D20" s="14">
        <f t="shared" si="0"/>
        <v>1474092</v>
      </c>
      <c r="E20" s="14">
        <v>12622</v>
      </c>
      <c r="F20" s="14">
        <v>0</v>
      </c>
      <c r="G20" s="14">
        <v>0</v>
      </c>
      <c r="H20" s="14">
        <v>1422625</v>
      </c>
      <c r="I20" s="14">
        <v>14812</v>
      </c>
      <c r="J20" s="15">
        <v>24028</v>
      </c>
      <c r="K20" s="15">
        <v>0</v>
      </c>
      <c r="L20" s="14">
        <v>5</v>
      </c>
      <c r="M20" s="15">
        <v>0</v>
      </c>
      <c r="N20" s="18" t="s">
        <v>63</v>
      </c>
      <c r="O20" s="19" t="s">
        <v>61</v>
      </c>
    </row>
    <row r="21" spans="1:15" ht="15.75" customHeight="1" x14ac:dyDescent="0.35">
      <c r="A21" s="11" t="s">
        <v>64</v>
      </c>
      <c r="B21" s="12" t="s">
        <v>64</v>
      </c>
      <c r="C21" s="16" t="s">
        <v>65</v>
      </c>
      <c r="D21" s="14">
        <f t="shared" si="0"/>
        <v>77170543</v>
      </c>
      <c r="E21" s="14">
        <v>7451318</v>
      </c>
      <c r="F21" s="14">
        <v>35446776</v>
      </c>
      <c r="G21" s="14">
        <v>8900808</v>
      </c>
      <c r="H21" s="14">
        <v>3724413</v>
      </c>
      <c r="I21" s="14">
        <v>15816118</v>
      </c>
      <c r="J21" s="15">
        <v>4136662</v>
      </c>
      <c r="K21" s="15">
        <v>-146752</v>
      </c>
      <c r="L21" s="14">
        <v>238607</v>
      </c>
      <c r="M21" s="15">
        <v>1602593</v>
      </c>
      <c r="N21" s="12" t="s">
        <v>66</v>
      </c>
      <c r="O21" s="16" t="s">
        <v>64</v>
      </c>
    </row>
    <row r="22" spans="1:15" ht="15.75" customHeight="1" x14ac:dyDescent="0.35">
      <c r="A22" s="11" t="s">
        <v>67</v>
      </c>
      <c r="B22" s="12" t="s">
        <v>67</v>
      </c>
      <c r="C22" s="16" t="s">
        <v>68</v>
      </c>
      <c r="D22" s="14">
        <f t="shared" si="0"/>
        <v>20287312</v>
      </c>
      <c r="E22" s="14">
        <v>3392012</v>
      </c>
      <c r="F22" s="14">
        <v>6126151</v>
      </c>
      <c r="G22" s="14">
        <v>2471539</v>
      </c>
      <c r="H22" s="14">
        <v>4395287</v>
      </c>
      <c r="I22" s="14">
        <v>819714</v>
      </c>
      <c r="J22" s="15">
        <v>2923878</v>
      </c>
      <c r="K22" s="15">
        <v>-17387</v>
      </c>
      <c r="L22" s="14">
        <v>-12877</v>
      </c>
      <c r="M22" s="15">
        <v>188995</v>
      </c>
      <c r="N22" s="12" t="s">
        <v>69</v>
      </c>
      <c r="O22" s="16" t="s">
        <v>67</v>
      </c>
    </row>
    <row r="23" spans="1:15" ht="15.75" customHeight="1" x14ac:dyDescent="0.35">
      <c r="A23" s="17" t="s">
        <v>70</v>
      </c>
      <c r="B23" s="18" t="s">
        <v>70</v>
      </c>
      <c r="C23" s="13" t="s">
        <v>71</v>
      </c>
      <c r="D23" s="14">
        <f t="shared" si="0"/>
        <v>34303779</v>
      </c>
      <c r="E23" s="14">
        <v>4023488</v>
      </c>
      <c r="F23" s="14">
        <v>12848804</v>
      </c>
      <c r="G23" s="14">
        <v>2643195</v>
      </c>
      <c r="H23" s="14">
        <v>6602714</v>
      </c>
      <c r="I23" s="14">
        <v>3391329</v>
      </c>
      <c r="J23" s="15">
        <v>4437845</v>
      </c>
      <c r="K23" s="15">
        <v>148680</v>
      </c>
      <c r="L23" s="14">
        <v>8528</v>
      </c>
      <c r="M23" s="15">
        <v>199196</v>
      </c>
      <c r="N23" s="12" t="s">
        <v>72</v>
      </c>
      <c r="O23" s="19" t="s">
        <v>70</v>
      </c>
    </row>
    <row r="24" spans="1:15" ht="15.75" customHeight="1" x14ac:dyDescent="0.35">
      <c r="A24" s="17" t="s">
        <v>73</v>
      </c>
      <c r="B24" s="18" t="s">
        <v>73</v>
      </c>
      <c r="C24" s="13" t="s">
        <v>74</v>
      </c>
      <c r="D24" s="14">
        <f t="shared" si="0"/>
        <v>3168248</v>
      </c>
      <c r="E24" s="14">
        <v>455518</v>
      </c>
      <c r="F24" s="14">
        <v>537275</v>
      </c>
      <c r="G24" s="14">
        <v>300640</v>
      </c>
      <c r="H24" s="14">
        <v>363539</v>
      </c>
      <c r="I24" s="14">
        <v>644061</v>
      </c>
      <c r="J24" s="15">
        <v>844437</v>
      </c>
      <c r="K24" s="15">
        <v>0</v>
      </c>
      <c r="L24" s="14">
        <v>5042</v>
      </c>
      <c r="M24" s="15">
        <v>17736</v>
      </c>
      <c r="N24" s="12" t="s">
        <v>75</v>
      </c>
      <c r="O24" s="19" t="s">
        <v>73</v>
      </c>
    </row>
    <row r="25" spans="1:15" ht="15.75" customHeight="1" x14ac:dyDescent="0.35">
      <c r="A25" s="17" t="s">
        <v>76</v>
      </c>
      <c r="B25" s="18" t="s">
        <v>76</v>
      </c>
      <c r="C25" s="13" t="s">
        <v>77</v>
      </c>
      <c r="D25" s="14">
        <f t="shared" si="0"/>
        <v>31135531</v>
      </c>
      <c r="E25" s="14">
        <v>3567970</v>
      </c>
      <c r="F25" s="14">
        <v>12311529</v>
      </c>
      <c r="G25" s="14">
        <v>2342555</v>
      </c>
      <c r="H25" s="14">
        <v>6239175</v>
      </c>
      <c r="I25" s="14">
        <v>2747268</v>
      </c>
      <c r="J25" s="15">
        <v>3593408</v>
      </c>
      <c r="K25" s="15">
        <v>148680</v>
      </c>
      <c r="L25" s="14">
        <v>3486</v>
      </c>
      <c r="M25" s="15">
        <v>181460</v>
      </c>
      <c r="N25" s="12" t="s">
        <v>78</v>
      </c>
      <c r="O25" s="19" t="s">
        <v>76</v>
      </c>
    </row>
    <row r="26" spans="1:15" ht="15.75" customHeight="1" x14ac:dyDescent="0.35">
      <c r="A26" s="17" t="s">
        <v>79</v>
      </c>
      <c r="B26" s="18" t="s">
        <v>79</v>
      </c>
      <c r="C26" s="13" t="s">
        <v>80</v>
      </c>
      <c r="D26" s="14">
        <f t="shared" si="0"/>
        <v>13996065</v>
      </c>
      <c r="E26" s="14">
        <v>631476</v>
      </c>
      <c r="F26" s="14">
        <v>6722653</v>
      </c>
      <c r="G26" s="14">
        <v>171656</v>
      </c>
      <c r="H26" s="14">
        <v>2207427</v>
      </c>
      <c r="I26" s="14">
        <v>2571615</v>
      </c>
      <c r="J26" s="15">
        <v>1513967</v>
      </c>
      <c r="K26" s="15">
        <v>166067</v>
      </c>
      <c r="L26" s="14">
        <v>21405</v>
      </c>
      <c r="M26" s="15">
        <v>-10201</v>
      </c>
      <c r="N26" s="12" t="s">
        <v>81</v>
      </c>
      <c r="O26" s="19" t="s">
        <v>79</v>
      </c>
    </row>
    <row r="27" spans="1:15" ht="15.75" customHeight="1" x14ac:dyDescent="0.35">
      <c r="A27" s="17" t="s">
        <v>82</v>
      </c>
      <c r="B27" s="18" t="s">
        <v>82</v>
      </c>
      <c r="C27" s="16" t="s">
        <v>83</v>
      </c>
      <c r="D27" s="14">
        <f t="shared" si="0"/>
        <v>4916</v>
      </c>
      <c r="E27" s="14">
        <v>1068</v>
      </c>
      <c r="F27" s="14">
        <v>4022</v>
      </c>
      <c r="G27" s="14">
        <v>604</v>
      </c>
      <c r="H27" s="14">
        <v>0</v>
      </c>
      <c r="I27" s="14">
        <v>94</v>
      </c>
      <c r="J27" s="15">
        <v>0</v>
      </c>
      <c r="K27" s="15">
        <v>0</v>
      </c>
      <c r="L27" s="14">
        <v>43</v>
      </c>
      <c r="M27" s="15">
        <v>-915</v>
      </c>
      <c r="N27" s="12" t="s">
        <v>75</v>
      </c>
      <c r="O27" s="19" t="s">
        <v>82</v>
      </c>
    </row>
    <row r="28" spans="1:15" ht="15.75" customHeight="1" x14ac:dyDescent="0.35">
      <c r="A28" s="17" t="s">
        <v>84</v>
      </c>
      <c r="B28" s="18" t="s">
        <v>84</v>
      </c>
      <c r="C28" s="13" t="s">
        <v>77</v>
      </c>
      <c r="D28" s="14">
        <f t="shared" si="0"/>
        <v>13991149</v>
      </c>
      <c r="E28" s="14">
        <v>630408</v>
      </c>
      <c r="F28" s="14">
        <v>6718631</v>
      </c>
      <c r="G28" s="14">
        <v>171052</v>
      </c>
      <c r="H28" s="14">
        <v>2207427</v>
      </c>
      <c r="I28" s="14">
        <v>2571521</v>
      </c>
      <c r="J28" s="15">
        <v>1513967</v>
      </c>
      <c r="K28" s="15">
        <v>166067</v>
      </c>
      <c r="L28" s="14">
        <v>21362</v>
      </c>
      <c r="M28" s="15">
        <v>-9286</v>
      </c>
      <c r="N28" s="12" t="s">
        <v>78</v>
      </c>
      <c r="O28" s="19" t="s">
        <v>84</v>
      </c>
    </row>
    <row r="29" spans="1:15" ht="15.75" customHeight="1" x14ac:dyDescent="0.35">
      <c r="A29" s="11" t="s">
        <v>85</v>
      </c>
      <c r="B29" s="18" t="s">
        <v>86</v>
      </c>
      <c r="C29" s="16" t="s">
        <v>87</v>
      </c>
      <c r="D29" s="14">
        <f t="shared" si="0"/>
        <v>11867</v>
      </c>
      <c r="E29" s="14">
        <v>2926</v>
      </c>
      <c r="F29" s="14">
        <v>3630</v>
      </c>
      <c r="G29" s="14">
        <v>0</v>
      </c>
      <c r="H29" s="14">
        <v>2403</v>
      </c>
      <c r="I29" s="14">
        <v>1428</v>
      </c>
      <c r="J29" s="15">
        <v>1428</v>
      </c>
      <c r="K29" s="15">
        <v>0</v>
      </c>
      <c r="L29" s="14">
        <v>0</v>
      </c>
      <c r="M29" s="15">
        <v>52</v>
      </c>
      <c r="N29" s="12" t="s">
        <v>88</v>
      </c>
      <c r="O29" s="19" t="s">
        <v>86</v>
      </c>
    </row>
    <row r="30" spans="1:15" ht="15.75" customHeight="1" x14ac:dyDescent="0.35">
      <c r="A30" s="11" t="s">
        <v>89</v>
      </c>
      <c r="B30" s="12" t="s">
        <v>89</v>
      </c>
      <c r="C30" s="16" t="s">
        <v>90</v>
      </c>
      <c r="D30" s="14">
        <f t="shared" si="0"/>
        <v>36207982</v>
      </c>
      <c r="E30" s="14">
        <v>4299344</v>
      </c>
      <c r="F30" s="14">
        <v>3483526</v>
      </c>
      <c r="G30" s="14">
        <v>12903903</v>
      </c>
      <c r="H30" s="14">
        <v>3102751</v>
      </c>
      <c r="I30" s="14">
        <v>6539124</v>
      </c>
      <c r="J30" s="15">
        <v>3317201</v>
      </c>
      <c r="K30" s="15">
        <v>699130</v>
      </c>
      <c r="L30" s="14">
        <v>483349</v>
      </c>
      <c r="M30" s="15">
        <v>1379654</v>
      </c>
      <c r="N30" s="12" t="s">
        <v>91</v>
      </c>
      <c r="O30" s="16" t="s">
        <v>89</v>
      </c>
    </row>
    <row r="31" spans="1:15" ht="15.75" customHeight="1" x14ac:dyDescent="0.35">
      <c r="A31" s="17" t="s">
        <v>92</v>
      </c>
      <c r="B31" s="18" t="s">
        <v>92</v>
      </c>
      <c r="C31" s="13" t="s">
        <v>93</v>
      </c>
      <c r="D31" s="14">
        <f t="shared" si="0"/>
        <v>15939506</v>
      </c>
      <c r="E31" s="14">
        <v>6925700</v>
      </c>
      <c r="F31" s="14">
        <v>4340176</v>
      </c>
      <c r="G31" s="14">
        <v>6372</v>
      </c>
      <c r="H31" s="14">
        <v>33529</v>
      </c>
      <c r="I31" s="14">
        <v>2504257</v>
      </c>
      <c r="J31" s="15">
        <v>345718</v>
      </c>
      <c r="K31" s="15">
        <v>534443</v>
      </c>
      <c r="L31" s="14">
        <v>442650</v>
      </c>
      <c r="M31" s="15">
        <v>806661</v>
      </c>
      <c r="N31" s="12" t="s">
        <v>94</v>
      </c>
      <c r="O31" s="19" t="s">
        <v>92</v>
      </c>
    </row>
    <row r="32" spans="1:15" ht="15.75" customHeight="1" x14ac:dyDescent="0.35">
      <c r="A32" s="17" t="s">
        <v>95</v>
      </c>
      <c r="B32" s="18" t="s">
        <v>95</v>
      </c>
      <c r="C32" s="13" t="s">
        <v>96</v>
      </c>
      <c r="D32" s="14">
        <f t="shared" si="0"/>
        <v>16820133</v>
      </c>
      <c r="E32" s="14">
        <v>-4628376</v>
      </c>
      <c r="F32" s="14">
        <v>4098587</v>
      </c>
      <c r="G32" s="14">
        <v>1819245</v>
      </c>
      <c r="H32" s="14">
        <v>969838</v>
      </c>
      <c r="I32" s="14">
        <v>12497430</v>
      </c>
      <c r="J32" s="15">
        <v>1535912</v>
      </c>
      <c r="K32" s="15">
        <v>78087</v>
      </c>
      <c r="L32" s="14">
        <v>-4931</v>
      </c>
      <c r="M32" s="15">
        <v>454341</v>
      </c>
      <c r="N32" s="12" t="s">
        <v>97</v>
      </c>
      <c r="O32" s="19" t="s">
        <v>95</v>
      </c>
    </row>
    <row r="33" spans="1:15" ht="15.75" customHeight="1" x14ac:dyDescent="0.35">
      <c r="A33" s="17" t="s">
        <v>98</v>
      </c>
      <c r="B33" s="18" t="s">
        <v>98</v>
      </c>
      <c r="C33" s="13" t="s">
        <v>99</v>
      </c>
      <c r="D33" s="14">
        <f t="shared" si="0"/>
        <v>3448343</v>
      </c>
      <c r="E33" s="14">
        <v>2002020</v>
      </c>
      <c r="F33" s="14">
        <v>-4955237</v>
      </c>
      <c r="G33" s="14">
        <v>11078286</v>
      </c>
      <c r="H33" s="14">
        <v>2099384</v>
      </c>
      <c r="I33" s="14">
        <v>-8462563</v>
      </c>
      <c r="J33" s="15">
        <v>1435571</v>
      </c>
      <c r="K33" s="15">
        <v>86600</v>
      </c>
      <c r="L33" s="14">
        <v>45630</v>
      </c>
      <c r="M33" s="15">
        <v>118652</v>
      </c>
      <c r="N33" s="12" t="s">
        <v>100</v>
      </c>
      <c r="O33" s="19" t="s">
        <v>98</v>
      </c>
    </row>
    <row r="34" spans="1:15" ht="15.75" customHeight="1" x14ac:dyDescent="0.35">
      <c r="A34" s="11" t="s">
        <v>101</v>
      </c>
      <c r="B34" s="12" t="s">
        <v>101</v>
      </c>
      <c r="C34" s="16" t="s">
        <v>102</v>
      </c>
      <c r="D34" s="14">
        <f t="shared" si="0"/>
        <v>23927385</v>
      </c>
      <c r="E34" s="14">
        <v>3258001</v>
      </c>
      <c r="F34" s="14">
        <v>8000521</v>
      </c>
      <c r="G34" s="14">
        <v>991835</v>
      </c>
      <c r="H34" s="14">
        <v>3397581</v>
      </c>
      <c r="I34" s="14">
        <v>3183841</v>
      </c>
      <c r="J34" s="15">
        <v>4993908</v>
      </c>
      <c r="K34" s="15">
        <v>87519</v>
      </c>
      <c r="L34" s="14">
        <v>1454</v>
      </c>
      <c r="M34" s="15">
        <v>12725</v>
      </c>
      <c r="N34" s="12" t="s">
        <v>103</v>
      </c>
      <c r="O34" s="16" t="s">
        <v>101</v>
      </c>
    </row>
    <row r="35" spans="1:15" ht="15.75" customHeight="1" x14ac:dyDescent="0.35">
      <c r="A35" s="11" t="s">
        <v>104</v>
      </c>
      <c r="B35" s="18" t="s">
        <v>104</v>
      </c>
      <c r="C35" s="16" t="s">
        <v>105</v>
      </c>
      <c r="D35" s="14">
        <f t="shared" si="0"/>
        <v>157605089</v>
      </c>
      <c r="E35" s="14">
        <v>18403601</v>
      </c>
      <c r="F35" s="14">
        <v>53060604</v>
      </c>
      <c r="G35" s="14">
        <v>25268085</v>
      </c>
      <c r="H35" s="14">
        <v>14622435</v>
      </c>
      <c r="I35" s="14">
        <v>26360225</v>
      </c>
      <c r="J35" s="15">
        <v>15373077</v>
      </c>
      <c r="K35" s="15">
        <v>622510</v>
      </c>
      <c r="L35" s="14">
        <v>710533</v>
      </c>
      <c r="M35" s="15">
        <v>3184019</v>
      </c>
      <c r="N35" s="12" t="s">
        <v>106</v>
      </c>
      <c r="O35" s="19" t="s">
        <v>104</v>
      </c>
    </row>
    <row r="36" spans="1:15" ht="15.75" customHeight="1" x14ac:dyDescent="0.35">
      <c r="A36" s="11" t="s">
        <v>107</v>
      </c>
      <c r="B36" s="12" t="s">
        <v>107</v>
      </c>
      <c r="C36" s="16" t="s">
        <v>108</v>
      </c>
      <c r="D36" s="14">
        <f t="shared" si="0"/>
        <v>12639732</v>
      </c>
      <c r="E36" s="14">
        <v>2447130</v>
      </c>
      <c r="F36" s="14">
        <v>3909459</v>
      </c>
      <c r="G36" s="14">
        <v>1031760</v>
      </c>
      <c r="H36" s="14">
        <v>-1658433</v>
      </c>
      <c r="I36" s="14">
        <v>4079662</v>
      </c>
      <c r="J36" s="15">
        <v>2892814</v>
      </c>
      <c r="K36" s="15">
        <v>232449</v>
      </c>
      <c r="L36" s="14">
        <v>74826</v>
      </c>
      <c r="M36" s="15">
        <v>-369935</v>
      </c>
      <c r="N36" s="12" t="s">
        <v>109</v>
      </c>
      <c r="O36" s="16" t="s">
        <v>107</v>
      </c>
    </row>
    <row r="37" spans="1:15" ht="15.75" customHeight="1" x14ac:dyDescent="0.35">
      <c r="A37" s="11" t="s">
        <v>110</v>
      </c>
      <c r="B37" s="18" t="s">
        <v>110</v>
      </c>
      <c r="C37" s="16" t="s">
        <v>111</v>
      </c>
      <c r="D37" s="14">
        <f t="shared" si="0"/>
        <v>12534659</v>
      </c>
      <c r="E37" s="14">
        <v>3363197</v>
      </c>
      <c r="F37" s="14">
        <v>1269188</v>
      </c>
      <c r="G37" s="14">
        <v>5756729</v>
      </c>
      <c r="H37" s="14">
        <v>-53676</v>
      </c>
      <c r="I37" s="14">
        <v>2151256</v>
      </c>
      <c r="J37" s="15">
        <v>130523</v>
      </c>
      <c r="K37" s="15">
        <v>668472</v>
      </c>
      <c r="L37" s="14">
        <v>14001</v>
      </c>
      <c r="M37" s="15">
        <v>-765031</v>
      </c>
      <c r="N37" s="12" t="s">
        <v>112</v>
      </c>
      <c r="O37" s="19" t="s">
        <v>110</v>
      </c>
    </row>
    <row r="38" spans="1:15" ht="15.75" customHeight="1" x14ac:dyDescent="0.35">
      <c r="A38" s="11" t="s">
        <v>113</v>
      </c>
      <c r="B38" s="20" t="s">
        <v>113</v>
      </c>
      <c r="C38" s="13" t="s">
        <v>114</v>
      </c>
      <c r="D38" s="14">
        <f t="shared" si="0"/>
        <v>23077499</v>
      </c>
      <c r="E38" s="14">
        <v>4487176</v>
      </c>
      <c r="F38" s="14">
        <v>8413125</v>
      </c>
      <c r="G38" s="14">
        <v>3997017</v>
      </c>
      <c r="H38" s="14">
        <v>-4523828</v>
      </c>
      <c r="I38" s="14">
        <v>5288010</v>
      </c>
      <c r="J38" s="15">
        <v>4257726</v>
      </c>
      <c r="K38" s="15">
        <v>908283</v>
      </c>
      <c r="L38" s="14">
        <v>682808</v>
      </c>
      <c r="M38" s="15">
        <v>-432818</v>
      </c>
      <c r="N38" s="12" t="s">
        <v>115</v>
      </c>
      <c r="O38" s="21" t="s">
        <v>113</v>
      </c>
    </row>
    <row r="39" spans="1:15" ht="15.75" customHeight="1" x14ac:dyDescent="0.35">
      <c r="A39" s="22" t="s">
        <v>116</v>
      </c>
      <c r="B39" s="12" t="s">
        <v>116</v>
      </c>
      <c r="C39" s="16" t="s">
        <v>117</v>
      </c>
      <c r="D39" s="14">
        <f t="shared" si="0"/>
        <v>19238921</v>
      </c>
      <c r="E39" s="14">
        <v>3698026</v>
      </c>
      <c r="F39" s="14">
        <v>7301235</v>
      </c>
      <c r="G39" s="35">
        <v>2380958</v>
      </c>
      <c r="H39" s="14">
        <v>-4067135</v>
      </c>
      <c r="I39" s="14">
        <v>4908740</v>
      </c>
      <c r="J39" s="15">
        <v>3851226</v>
      </c>
      <c r="K39" s="15">
        <v>-1186694</v>
      </c>
      <c r="L39" s="14">
        <v>736330</v>
      </c>
      <c r="M39" s="15">
        <v>1616235</v>
      </c>
      <c r="N39" s="12" t="s">
        <v>118</v>
      </c>
      <c r="O39" s="16" t="s">
        <v>116</v>
      </c>
    </row>
    <row r="40" spans="1:15" ht="15.75" customHeight="1" x14ac:dyDescent="0.35">
      <c r="A40" s="23" t="s">
        <v>119</v>
      </c>
      <c r="B40" s="12" t="s">
        <v>119</v>
      </c>
      <c r="C40" s="16" t="s">
        <v>120</v>
      </c>
      <c r="D40" s="14">
        <f t="shared" si="0"/>
        <v>66372566</v>
      </c>
      <c r="E40" s="14">
        <v>4408072</v>
      </c>
      <c r="F40" s="14">
        <v>32167597</v>
      </c>
      <c r="G40" s="14">
        <v>12101621</v>
      </c>
      <c r="H40" s="14">
        <v>4319363</v>
      </c>
      <c r="I40" s="14">
        <v>9932557</v>
      </c>
      <c r="J40" s="15">
        <v>4240788</v>
      </c>
      <c r="K40" s="15">
        <v>0</v>
      </c>
      <c r="L40" s="14">
        <v>-797432</v>
      </c>
      <c r="M40" s="15">
        <v>0</v>
      </c>
      <c r="N40" s="12" t="s">
        <v>121</v>
      </c>
      <c r="O40" s="16" t="s">
        <v>119</v>
      </c>
    </row>
    <row r="41" spans="1:15" ht="15.75" customHeight="1" x14ac:dyDescent="0.35">
      <c r="A41" s="23" t="s">
        <v>122</v>
      </c>
      <c r="B41" s="12" t="s">
        <v>122</v>
      </c>
      <c r="C41" s="13" t="s">
        <v>123</v>
      </c>
      <c r="D41" s="14">
        <f t="shared" si="0"/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5">
        <v>0</v>
      </c>
      <c r="K41" s="15">
        <v>0</v>
      </c>
      <c r="L41" s="14">
        <v>0</v>
      </c>
      <c r="M41" s="15">
        <v>0</v>
      </c>
      <c r="N41" s="12" t="s">
        <v>124</v>
      </c>
      <c r="O41" s="16" t="s">
        <v>122</v>
      </c>
    </row>
    <row r="42" spans="1:15" ht="15.75" customHeight="1" x14ac:dyDescent="0.35">
      <c r="A42" s="23" t="s">
        <v>125</v>
      </c>
      <c r="B42" s="12" t="s">
        <v>125</v>
      </c>
      <c r="C42" s="13" t="s">
        <v>126</v>
      </c>
      <c r="D42" s="14">
        <f t="shared" si="0"/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5">
        <v>0</v>
      </c>
      <c r="K42" s="15">
        <v>0</v>
      </c>
      <c r="L42" s="14">
        <v>0</v>
      </c>
      <c r="M42" s="15">
        <v>0</v>
      </c>
      <c r="N42" s="12" t="s">
        <v>127</v>
      </c>
      <c r="O42" s="16" t="s">
        <v>125</v>
      </c>
    </row>
    <row r="43" spans="1:15" ht="15.75" customHeight="1" x14ac:dyDescent="0.35">
      <c r="A43" s="23" t="s">
        <v>128</v>
      </c>
      <c r="B43" s="12" t="s">
        <v>128</v>
      </c>
      <c r="C43" s="16" t="s">
        <v>129</v>
      </c>
      <c r="D43" s="14">
        <f t="shared" si="0"/>
        <v>1616235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5">
        <v>0</v>
      </c>
      <c r="K43" s="15"/>
      <c r="L43" s="14">
        <v>0</v>
      </c>
      <c r="M43" s="15">
        <v>1616235</v>
      </c>
      <c r="N43" s="12" t="s">
        <v>130</v>
      </c>
      <c r="O43" s="16" t="s">
        <v>128</v>
      </c>
    </row>
    <row r="44" spans="1:15" ht="15.75" customHeight="1" x14ac:dyDescent="0.35">
      <c r="A44" s="23" t="s">
        <v>131</v>
      </c>
      <c r="B44" s="18" t="s">
        <v>132</v>
      </c>
      <c r="C44" s="16" t="s">
        <v>133</v>
      </c>
      <c r="D44" s="14">
        <f t="shared" si="0"/>
        <v>66109973</v>
      </c>
      <c r="E44" s="14">
        <v>4408072</v>
      </c>
      <c r="F44" s="14">
        <v>32167597</v>
      </c>
      <c r="G44" s="14">
        <v>12101621</v>
      </c>
      <c r="H44" s="14">
        <v>4319363</v>
      </c>
      <c r="I44" s="14">
        <v>9932557</v>
      </c>
      <c r="J44" s="15">
        <v>4240788</v>
      </c>
      <c r="K44" s="15">
        <v>0</v>
      </c>
      <c r="L44" s="14">
        <v>-797432</v>
      </c>
      <c r="M44" s="15">
        <v>-262593</v>
      </c>
      <c r="N44" s="12" t="s">
        <v>134</v>
      </c>
      <c r="O44" s="19" t="s">
        <v>132</v>
      </c>
    </row>
    <row r="45" spans="1:15" ht="15.75" customHeight="1" x14ac:dyDescent="0.35">
      <c r="A45" s="23" t="s">
        <v>135</v>
      </c>
      <c r="B45" s="12" t="s">
        <v>136</v>
      </c>
      <c r="C45" s="16" t="s">
        <v>137</v>
      </c>
      <c r="D45" s="14">
        <f t="shared" si="0"/>
        <v>-3995405</v>
      </c>
      <c r="E45" s="14">
        <v>97624</v>
      </c>
      <c r="F45" s="14">
        <v>-7761726</v>
      </c>
      <c r="G45" s="14">
        <v>3400890</v>
      </c>
      <c r="H45" s="14">
        <v>536825</v>
      </c>
      <c r="I45" s="14">
        <v>1683062</v>
      </c>
      <c r="J45" s="15">
        <v>-787966</v>
      </c>
      <c r="K45" s="15">
        <v>-1186694</v>
      </c>
      <c r="L45" s="14">
        <v>357408</v>
      </c>
      <c r="M45" s="15">
        <v>-334828</v>
      </c>
      <c r="N45" s="12" t="s">
        <v>138</v>
      </c>
      <c r="O45" s="16" t="s">
        <v>136</v>
      </c>
    </row>
    <row r="46" spans="1:15" ht="15.75" customHeight="1" x14ac:dyDescent="0.35">
      <c r="A46" s="24" t="s">
        <v>132</v>
      </c>
      <c r="B46" s="25" t="s">
        <v>139</v>
      </c>
      <c r="C46" s="16" t="s">
        <v>140</v>
      </c>
      <c r="D46" s="14">
        <f t="shared" si="0"/>
        <v>14121999</v>
      </c>
      <c r="E46" s="14">
        <v>172194</v>
      </c>
      <c r="F46" s="14">
        <v>6600503</v>
      </c>
      <c r="G46" s="14">
        <v>5755956</v>
      </c>
      <c r="H46" s="14">
        <v>0</v>
      </c>
      <c r="I46" s="14">
        <v>2203505</v>
      </c>
      <c r="J46" s="15">
        <v>0</v>
      </c>
      <c r="K46" s="15">
        <v>-491628</v>
      </c>
      <c r="L46" s="14">
        <v>0</v>
      </c>
      <c r="M46" s="15">
        <v>-118531</v>
      </c>
      <c r="N46" s="12" t="s">
        <v>141</v>
      </c>
      <c r="O46" s="26" t="s">
        <v>139</v>
      </c>
    </row>
    <row r="47" spans="1:15" ht="15.75" customHeight="1" x14ac:dyDescent="0.35">
      <c r="A47" s="23" t="s">
        <v>142</v>
      </c>
      <c r="B47" s="25" t="s">
        <v>143</v>
      </c>
      <c r="C47" s="16" t="s">
        <v>144</v>
      </c>
      <c r="D47" s="14">
        <f t="shared" si="0"/>
        <v>8628359</v>
      </c>
      <c r="E47" s="14">
        <v>3326434</v>
      </c>
      <c r="F47" s="14">
        <v>1612565</v>
      </c>
      <c r="G47" s="14">
        <v>2747299</v>
      </c>
      <c r="H47" s="14">
        <v>2100441</v>
      </c>
      <c r="I47" s="14">
        <v>77582</v>
      </c>
      <c r="J47" s="15">
        <v>-1464652</v>
      </c>
      <c r="K47" s="15">
        <v>0</v>
      </c>
      <c r="L47" s="14">
        <v>37924</v>
      </c>
      <c r="M47" s="15">
        <v>190766</v>
      </c>
      <c r="N47" s="12" t="s">
        <v>145</v>
      </c>
      <c r="O47" s="26" t="s">
        <v>143</v>
      </c>
    </row>
    <row r="48" spans="1:15" ht="15.75" customHeight="1" x14ac:dyDescent="0.35">
      <c r="A48" s="23" t="s">
        <v>139</v>
      </c>
      <c r="B48" s="25" t="s">
        <v>146</v>
      </c>
      <c r="C48" s="16" t="s">
        <v>147</v>
      </c>
      <c r="D48" s="14">
        <f t="shared" si="0"/>
        <v>13600705</v>
      </c>
      <c r="E48" s="14">
        <v>3401004</v>
      </c>
      <c r="F48" s="14">
        <v>451342</v>
      </c>
      <c r="G48" s="14">
        <v>5102365</v>
      </c>
      <c r="H48" s="14">
        <v>1563616</v>
      </c>
      <c r="I48" s="14">
        <v>598025</v>
      </c>
      <c r="J48" s="15">
        <v>676686</v>
      </c>
      <c r="K48" s="15">
        <v>58693</v>
      </c>
      <c r="L48" s="14">
        <v>395332</v>
      </c>
      <c r="M48" s="15">
        <v>1353642</v>
      </c>
      <c r="N48" s="12" t="s">
        <v>148</v>
      </c>
      <c r="O48" s="26" t="s">
        <v>146</v>
      </c>
    </row>
    <row r="49" spans="1:15" ht="15.75" customHeight="1" x14ac:dyDescent="0.35">
      <c r="A49" s="27" t="s">
        <v>143</v>
      </c>
      <c r="B49" s="12" t="s">
        <v>149</v>
      </c>
      <c r="C49" s="16" t="s">
        <v>150</v>
      </c>
      <c r="D49" s="14">
        <f t="shared" si="0"/>
        <v>53012202</v>
      </c>
      <c r="E49" s="14">
        <v>4310448</v>
      </c>
      <c r="F49" s="14">
        <v>24405871</v>
      </c>
      <c r="G49" s="14">
        <v>8700731</v>
      </c>
      <c r="H49" s="14">
        <v>3782538</v>
      </c>
      <c r="I49" s="14">
        <v>8249495</v>
      </c>
      <c r="J49" s="15">
        <v>3452822</v>
      </c>
      <c r="K49" s="15">
        <v>550321</v>
      </c>
      <c r="L49" s="14">
        <v>-440024</v>
      </c>
      <c r="M49" s="15">
        <v>0</v>
      </c>
      <c r="N49" s="12" t="s">
        <v>151</v>
      </c>
      <c r="O49" s="16" t="s">
        <v>149</v>
      </c>
    </row>
    <row r="50" spans="1:15" ht="15.75" customHeight="1" x14ac:dyDescent="0.35">
      <c r="A50" s="24" t="s">
        <v>146</v>
      </c>
      <c r="B50" s="12" t="s">
        <v>152</v>
      </c>
      <c r="C50" s="16" t="s">
        <v>153</v>
      </c>
      <c r="D50" s="14">
        <f t="shared" si="0"/>
        <v>-695066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5">
        <v>0</v>
      </c>
      <c r="K50" s="15">
        <v>-695066</v>
      </c>
      <c r="L50" s="14">
        <v>0</v>
      </c>
      <c r="M50" s="15">
        <v>0</v>
      </c>
      <c r="N50" s="12" t="s">
        <v>154</v>
      </c>
      <c r="O50" s="16" t="s">
        <v>152</v>
      </c>
    </row>
    <row r="51" spans="1:15" ht="15.75" customHeight="1" x14ac:dyDescent="0.35">
      <c r="A51" s="24" t="s">
        <v>149</v>
      </c>
      <c r="B51" s="18" t="s">
        <v>155</v>
      </c>
      <c r="C51" s="16" t="s">
        <v>156</v>
      </c>
      <c r="D51" s="14">
        <f t="shared" si="0"/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5">
        <v>0</v>
      </c>
      <c r="K51" s="15">
        <v>0</v>
      </c>
      <c r="L51" s="14">
        <v>0</v>
      </c>
      <c r="M51" s="15">
        <v>0</v>
      </c>
      <c r="N51" s="12" t="s">
        <v>157</v>
      </c>
      <c r="O51" s="19" t="s">
        <v>155</v>
      </c>
    </row>
    <row r="52" spans="1:15" ht="15.75" customHeight="1" x14ac:dyDescent="0.35">
      <c r="A52" s="24" t="s">
        <v>158</v>
      </c>
      <c r="B52" s="18" t="s">
        <v>159</v>
      </c>
      <c r="C52" s="16" t="s">
        <v>160</v>
      </c>
      <c r="D52" s="14">
        <f t="shared" si="0"/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5">
        <v>0</v>
      </c>
      <c r="K52" s="15">
        <v>0</v>
      </c>
      <c r="L52" s="14">
        <v>0</v>
      </c>
      <c r="M52" s="15">
        <v>0</v>
      </c>
      <c r="N52" s="12" t="s">
        <v>161</v>
      </c>
      <c r="O52" s="19" t="s">
        <v>159</v>
      </c>
    </row>
    <row r="53" spans="1:15" ht="15.75" customHeight="1" x14ac:dyDescent="0.35">
      <c r="A53" s="27" t="s">
        <v>162</v>
      </c>
      <c r="B53" s="18" t="s">
        <v>163</v>
      </c>
      <c r="C53" s="16" t="s">
        <v>164</v>
      </c>
      <c r="D53" s="14">
        <f t="shared" si="0"/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5">
        <v>0</v>
      </c>
      <c r="K53" s="15">
        <v>0</v>
      </c>
      <c r="L53" s="14">
        <v>0</v>
      </c>
      <c r="M53" s="15">
        <v>0</v>
      </c>
      <c r="N53" s="12" t="s">
        <v>165</v>
      </c>
      <c r="O53" s="19" t="s">
        <v>163</v>
      </c>
    </row>
    <row r="54" spans="1:15" ht="15.75" customHeight="1" x14ac:dyDescent="0.35">
      <c r="A54" s="24" t="s">
        <v>166</v>
      </c>
      <c r="B54" s="12" t="s">
        <v>167</v>
      </c>
      <c r="C54" s="16" t="s">
        <v>168</v>
      </c>
      <c r="D54" s="14">
        <f t="shared" si="0"/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5">
        <v>0</v>
      </c>
      <c r="K54" s="15">
        <v>0</v>
      </c>
      <c r="L54" s="14">
        <v>0</v>
      </c>
      <c r="M54" s="15">
        <v>0</v>
      </c>
      <c r="N54" s="12" t="s">
        <v>169</v>
      </c>
      <c r="O54" s="16" t="s">
        <v>167</v>
      </c>
    </row>
    <row r="55" spans="1:15" ht="15.75" customHeight="1" x14ac:dyDescent="0.35">
      <c r="A55" s="24" t="s">
        <v>152</v>
      </c>
      <c r="B55" s="18" t="s">
        <v>170</v>
      </c>
      <c r="C55" s="16" t="s">
        <v>171</v>
      </c>
      <c r="D55" s="14">
        <f t="shared" si="0"/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5">
        <v>0</v>
      </c>
      <c r="K55" s="15">
        <v>0</v>
      </c>
      <c r="L55" s="14">
        <v>0</v>
      </c>
      <c r="M55" s="15">
        <v>0</v>
      </c>
      <c r="N55" s="12" t="s">
        <v>172</v>
      </c>
      <c r="O55" s="19" t="s">
        <v>170</v>
      </c>
    </row>
    <row r="56" spans="1:15" ht="15.75" customHeight="1" x14ac:dyDescent="0.35">
      <c r="A56" s="24" t="s">
        <v>167</v>
      </c>
      <c r="B56" s="18" t="s">
        <v>173</v>
      </c>
      <c r="C56" s="16" t="s">
        <v>174</v>
      </c>
      <c r="D56" s="14">
        <f t="shared" si="0"/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5">
        <v>0</v>
      </c>
      <c r="K56" s="15">
        <v>0</v>
      </c>
      <c r="L56" s="14">
        <v>0</v>
      </c>
      <c r="M56" s="15">
        <v>0</v>
      </c>
      <c r="N56" s="12" t="s">
        <v>175</v>
      </c>
      <c r="O56" s="19" t="s">
        <v>173</v>
      </c>
    </row>
    <row r="57" spans="1:15" ht="15.75" customHeight="1" x14ac:dyDescent="0.35">
      <c r="A57" s="24" t="s">
        <v>170</v>
      </c>
      <c r="B57" s="18" t="s">
        <v>176</v>
      </c>
      <c r="C57" s="16" t="s">
        <v>177</v>
      </c>
      <c r="D57" s="14">
        <f t="shared" si="0"/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5">
        <v>0</v>
      </c>
      <c r="K57" s="15">
        <v>0</v>
      </c>
      <c r="L57" s="14">
        <v>0</v>
      </c>
      <c r="M57" s="15">
        <v>0</v>
      </c>
      <c r="N57" s="12" t="s">
        <v>178</v>
      </c>
      <c r="O57" s="19" t="s">
        <v>176</v>
      </c>
    </row>
    <row r="58" spans="1:15" ht="15.75" customHeight="1" x14ac:dyDescent="0.35">
      <c r="A58" s="24" t="s">
        <v>173</v>
      </c>
      <c r="B58" s="12" t="s">
        <v>179</v>
      </c>
      <c r="C58" s="16" t="s">
        <v>180</v>
      </c>
      <c r="D58" s="14">
        <f t="shared" si="0"/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5">
        <v>0</v>
      </c>
      <c r="K58" s="15">
        <v>0</v>
      </c>
      <c r="L58" s="14">
        <v>0</v>
      </c>
      <c r="M58" s="15">
        <v>0</v>
      </c>
      <c r="N58" s="12" t="s">
        <v>181</v>
      </c>
      <c r="O58" s="16" t="s">
        <v>179</v>
      </c>
    </row>
    <row r="59" spans="1:15" ht="15.75" customHeight="1" x14ac:dyDescent="0.35">
      <c r="A59" s="24" t="s">
        <v>179</v>
      </c>
      <c r="B59" s="12" t="s">
        <v>182</v>
      </c>
      <c r="C59" s="16" t="s">
        <v>183</v>
      </c>
      <c r="D59" s="14">
        <f t="shared" si="0"/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5">
        <v>0</v>
      </c>
      <c r="K59" s="15">
        <v>0</v>
      </c>
      <c r="L59" s="14">
        <v>0</v>
      </c>
      <c r="M59" s="15">
        <v>0</v>
      </c>
      <c r="N59" s="12" t="s">
        <v>184</v>
      </c>
      <c r="O59" s="16" t="s">
        <v>182</v>
      </c>
    </row>
    <row r="60" spans="1:15" ht="15.75" customHeight="1" x14ac:dyDescent="0.35">
      <c r="A60" s="24" t="s">
        <v>182</v>
      </c>
      <c r="B60" s="18" t="s">
        <v>185</v>
      </c>
      <c r="C60" s="16" t="s">
        <v>140</v>
      </c>
      <c r="D60" s="14">
        <f t="shared" si="0"/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5">
        <v>0</v>
      </c>
      <c r="K60" s="15">
        <v>0</v>
      </c>
      <c r="L60" s="14">
        <v>0</v>
      </c>
      <c r="M60" s="15">
        <v>0</v>
      </c>
      <c r="N60" s="12" t="s">
        <v>186</v>
      </c>
      <c r="O60" s="19" t="s">
        <v>185</v>
      </c>
    </row>
    <row r="61" spans="1:15" ht="15.75" customHeight="1" x14ac:dyDescent="0.35">
      <c r="A61" s="28" t="s">
        <v>185</v>
      </c>
      <c r="B61" s="18" t="s">
        <v>187</v>
      </c>
      <c r="C61" s="16" t="s">
        <v>144</v>
      </c>
      <c r="D61" s="14">
        <f t="shared" si="0"/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5">
        <v>0</v>
      </c>
      <c r="K61" s="15">
        <v>0</v>
      </c>
      <c r="L61" s="14">
        <v>0</v>
      </c>
      <c r="M61" s="15">
        <v>0</v>
      </c>
      <c r="N61" s="12" t="s">
        <v>188</v>
      </c>
      <c r="O61" s="19" t="s">
        <v>187</v>
      </c>
    </row>
    <row r="62" spans="1:15" ht="15.75" customHeight="1" x14ac:dyDescent="0.35">
      <c r="A62" s="29" t="s">
        <v>187</v>
      </c>
      <c r="B62" s="18" t="s">
        <v>189</v>
      </c>
      <c r="C62" s="16" t="s">
        <v>147</v>
      </c>
      <c r="D62" s="14">
        <f t="shared" si="0"/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5">
        <v>0</v>
      </c>
      <c r="K62" s="15">
        <v>0</v>
      </c>
      <c r="L62" s="14">
        <v>0</v>
      </c>
      <c r="M62" s="15">
        <v>0</v>
      </c>
      <c r="N62" s="12" t="s">
        <v>190</v>
      </c>
      <c r="O62" s="19" t="s">
        <v>189</v>
      </c>
    </row>
    <row r="63" spans="1:15" ht="15.5" x14ac:dyDescent="0.35">
      <c r="A63" s="29"/>
      <c r="B63" s="12" t="s">
        <v>191</v>
      </c>
      <c r="C63" s="16" t="s">
        <v>192</v>
      </c>
      <c r="D63" s="14">
        <f t="shared" si="0"/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5">
        <v>0</v>
      </c>
      <c r="K63" s="15">
        <v>0</v>
      </c>
      <c r="L63" s="14">
        <v>0</v>
      </c>
      <c r="M63" s="15">
        <v>0</v>
      </c>
      <c r="N63" s="12" t="s">
        <v>193</v>
      </c>
      <c r="O63" s="16" t="s">
        <v>191</v>
      </c>
    </row>
    <row r="64" spans="1:15" ht="15.5" x14ac:dyDescent="0.35">
      <c r="A64" s="1"/>
      <c r="B64" s="12" t="s">
        <v>194</v>
      </c>
      <c r="C64" s="16" t="s">
        <v>195</v>
      </c>
      <c r="D64" s="30">
        <f>+E64+F64+G64+H64+I64+J64+K64+M64+L64</f>
        <v>54000505</v>
      </c>
      <c r="E64" s="30">
        <v>4310448</v>
      </c>
      <c r="F64" s="30">
        <v>24405871</v>
      </c>
      <c r="G64" s="30">
        <v>8700731</v>
      </c>
      <c r="H64" s="30">
        <v>3782538</v>
      </c>
      <c r="I64" s="30">
        <v>8249495</v>
      </c>
      <c r="J64" s="31">
        <v>3452822</v>
      </c>
      <c r="K64" s="31">
        <v>-695066</v>
      </c>
      <c r="L64" s="30">
        <v>440024</v>
      </c>
      <c r="M64" s="31">
        <v>1353642</v>
      </c>
      <c r="N64" s="12" t="s">
        <v>196</v>
      </c>
      <c r="O64" s="16" t="s">
        <v>194</v>
      </c>
    </row>
    <row r="65" spans="3:14" ht="15.5" x14ac:dyDescent="0.35">
      <c r="C65" s="13" t="s">
        <v>197</v>
      </c>
      <c r="D65" s="14">
        <f t="shared" si="0"/>
        <v>8.8364891935592009</v>
      </c>
      <c r="E65" s="14">
        <v>1.72418</v>
      </c>
      <c r="F65" s="14">
        <v>5.2167000000000003</v>
      </c>
      <c r="G65" s="14">
        <v>8.4726885866892587E-2</v>
      </c>
      <c r="H65" s="14">
        <v>1.4548223076923077</v>
      </c>
      <c r="I65" s="14">
        <v>5.0499999999999998E-3</v>
      </c>
      <c r="J65" s="15">
        <v>0.33360000000000001</v>
      </c>
      <c r="K65" s="15">
        <v>-0.23169000000000001</v>
      </c>
      <c r="L65" s="15">
        <v>0.24909999999999999</v>
      </c>
      <c r="M65" s="15">
        <v>0</v>
      </c>
      <c r="N65" s="12" t="s">
        <v>198</v>
      </c>
    </row>
    <row r="66" spans="3:14" ht="15.5" x14ac:dyDescent="0.35">
      <c r="C66" s="13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12"/>
    </row>
    <row r="67" spans="3:14" ht="15" hidden="1" customHeight="1" x14ac:dyDescent="0.35">
      <c r="F67" s="6">
        <v>5.2167000000000003</v>
      </c>
      <c r="H67" s="6">
        <v>1.4548223076923077</v>
      </c>
      <c r="I67" s="6">
        <v>5.0499999999999998E-3</v>
      </c>
      <c r="K67" s="6">
        <v>0</v>
      </c>
    </row>
    <row r="68" spans="3:14" ht="15" hidden="1" customHeight="1" x14ac:dyDescent="0.35">
      <c r="K68" s="6">
        <v>-0.23169000000000001</v>
      </c>
    </row>
    <row r="70" spans="3:14" ht="15.5" x14ac:dyDescent="0.35"/>
  </sheetData>
  <pageMargins left="0.7" right="0.7" top="0.75" bottom="0.75" header="0.3" footer="0.3"/>
  <pageSetup paperSize="9" scale="68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Kar-Zarar T. - Profit-Loss St.</vt:lpstr>
      <vt:lpstr>'Kar-Zarar T. - Profit-Loss St.'!Yazdırma_Alanı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Ayaydin - TKBB</dc:creator>
  <cp:lastModifiedBy>Hatice Tonbul - TKBB</cp:lastModifiedBy>
  <dcterms:created xsi:type="dcterms:W3CDTF">2015-06-05T18:19:34Z</dcterms:created>
  <dcterms:modified xsi:type="dcterms:W3CDTF">2025-05-13T08:57:32Z</dcterms:modified>
</cp:coreProperties>
</file>